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Housing Partnership Canada\2017+ HPC\5.2 Research Studies\MIXED MODEL 2019\5. Additional Pieces\Financial Modeling Tools\"/>
    </mc:Choice>
  </mc:AlternateContent>
  <bookViews>
    <workbookView xWindow="0" yWindow="0" windowWidth="19200" windowHeight="11610" tabRatio="500"/>
  </bookViews>
  <sheets>
    <sheet name="Custom Input 1" sheetId="4" r:id="rId1"/>
  </sheets>
  <definedNames>
    <definedName name="Compare">#REF!</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12" i="4" l="1"/>
  <c r="H12" i="4"/>
  <c r="H13" i="4"/>
  <c r="I12" i="4"/>
  <c r="I14" i="4"/>
  <c r="I13" i="4"/>
</calcChain>
</file>

<file path=xl/sharedStrings.xml><?xml version="1.0" encoding="utf-8"?>
<sst xmlns="http://schemas.openxmlformats.org/spreadsheetml/2006/main" count="204" uniqueCount="140">
  <si>
    <t>Project</t>
  </si>
  <si>
    <t>1 Bedroom</t>
  </si>
  <si>
    <t>2 Bedroom</t>
  </si>
  <si>
    <t>3 Bedroom</t>
  </si>
  <si>
    <t>4 Bedroom</t>
  </si>
  <si>
    <t>Unit Type</t>
  </si>
  <si>
    <t>Total</t>
  </si>
  <si>
    <t>Average</t>
  </si>
  <si>
    <t>Per SqFt</t>
  </si>
  <si>
    <t>% of Units</t>
  </si>
  <si>
    <t>Development Cost</t>
  </si>
  <si>
    <t>Operating Cost</t>
  </si>
  <si>
    <t>Financing</t>
  </si>
  <si>
    <t>Profitability</t>
  </si>
  <si>
    <t>Affordability</t>
  </si>
  <si>
    <t>Incentives</t>
  </si>
  <si>
    <t>% of Affordable Units</t>
  </si>
  <si>
    <t xml:space="preserve"> Level A</t>
  </si>
  <si>
    <t>Level B</t>
  </si>
  <si>
    <t xml:space="preserve"> Level C</t>
  </si>
  <si>
    <t>Common Area %</t>
    <phoneticPr fontId="7" type="noConversion"/>
  </si>
  <si>
    <t xml:space="preserve">Construction Loan Interest Rate </t>
  </si>
  <si>
    <t>Parking Ratio (spaces per unit)</t>
    <phoneticPr fontId="7" type="noConversion"/>
  </si>
  <si>
    <t>The likely construction period for a project (in months)</t>
  </si>
  <si>
    <t>Period of Initial Loan (Months)</t>
  </si>
  <si>
    <t>The fee paid to a lender at closing on a construction loan (as a % of the total loan amount)</t>
  </si>
  <si>
    <t>Initial Construction Loan Fee (Points)</t>
  </si>
  <si>
    <t xml:space="preserve">Average Outstanding Balance </t>
  </si>
  <si>
    <t>The share of the total project cost that a developer finances with the construction loan</t>
  </si>
  <si>
    <t xml:space="preserve">Loan to Cost Ratio </t>
  </si>
  <si>
    <t>Cap Rate</t>
    <phoneticPr fontId="7" type="noConversion"/>
  </si>
  <si>
    <t>Required Profit (% of development costs)</t>
  </si>
  <si>
    <t>Streamlined Processing (months)</t>
  </si>
  <si>
    <t xml:space="preserve">The most common development incentive, this is the percent increase in the number of market-rate units permitted on the site. </t>
  </si>
  <si>
    <t>Parking Reduction (-%)</t>
  </si>
  <si>
    <t>Homebuyer Mortgage Rate</t>
    <phoneticPr fontId="7" type="noConversion"/>
  </si>
  <si>
    <t>Affordability Standard</t>
    <phoneticPr fontId="2" type="noConversion"/>
  </si>
  <si>
    <t>Property Taxes</t>
    <phoneticPr fontId="2" type="noConversion"/>
  </si>
  <si>
    <t>Insurance</t>
    <phoneticPr fontId="2" type="noConversion"/>
  </si>
  <si>
    <t xml:space="preserve"> </t>
  </si>
  <si>
    <t>Description</t>
  </si>
  <si>
    <t>Tenure</t>
  </si>
  <si>
    <t>Base Units</t>
  </si>
  <si>
    <t>Rental or Ownership</t>
  </si>
  <si>
    <t>Number of units in the building (excluding any density bonus units)</t>
  </si>
  <si>
    <t>The share of housing units in a project that are sold or rented at a regulated affordable price</t>
  </si>
  <si>
    <t>Average Local Market Rent</t>
  </si>
  <si>
    <t>Average Local Market Home Price</t>
  </si>
  <si>
    <t>Method of Affordable Price Calculation</t>
  </si>
  <si>
    <t>Published median or average home sales price for the area (not this project)</t>
  </si>
  <si>
    <t>Published median or average rent for the area (not this project)</t>
  </si>
  <si>
    <t>Permanent Loan Interest Rate</t>
  </si>
  <si>
    <t>Required Yield on Cost</t>
  </si>
  <si>
    <t>The rent per square foot per month for any retail or office space in the project</t>
  </si>
  <si>
    <t>The annual interest rate on the permanent loan (after completion of construction)</t>
  </si>
  <si>
    <t>The repayment term for the permanent loan in years</t>
  </si>
  <si>
    <t>Which measure or profitability will be used to determine whether the project is financially feasible?</t>
  </si>
  <si>
    <t>Field</t>
  </si>
  <si>
    <t>Your value goes here</t>
  </si>
  <si>
    <t>Help Text for field</t>
  </si>
  <si>
    <t>Commercial Rent (per sq ft, per month)</t>
  </si>
  <si>
    <t>Commercial Space (square feet)</t>
  </si>
  <si>
    <t>Other Rental Income (per month)</t>
  </si>
  <si>
    <t>Average Market Rent (per month)</t>
  </si>
  <si>
    <t>Other Development Costs (total)</t>
  </si>
  <si>
    <t>Rental Vacancy Rate (% of units)</t>
  </si>
  <si>
    <t>Rental Operating Cost (% of gross revenue)</t>
  </si>
  <si>
    <t>Permanent Loan Term (years)</t>
  </si>
  <si>
    <t>Site Area (acres or hectares)</t>
  </si>
  <si>
    <t>Average Market Price</t>
  </si>
  <si>
    <t xml:space="preserve">         </t>
  </si>
  <si>
    <t>Ontario Affordable Housing Calculator Input Worksheet</t>
  </si>
  <si>
    <t>Sales and Marketing Costs (as % of the sales price of the property)</t>
  </si>
  <si>
    <t>Development Charges (per unit)</t>
  </si>
  <si>
    <t>Maintenance Charges (per month)</t>
  </si>
  <si>
    <t>Bachelor</t>
  </si>
  <si>
    <t>Avg size (sq ft)</t>
  </si>
  <si>
    <t>Affordable Units as % of Total Units</t>
  </si>
  <si>
    <t>Level A</t>
  </si>
  <si>
    <t>Level C</t>
  </si>
  <si>
    <t>bchlr</t>
  </si>
  <si>
    <t>1br</t>
  </si>
  <si>
    <t>2br</t>
  </si>
  <si>
    <t>3br</t>
  </si>
  <si>
    <t>4br</t>
  </si>
  <si>
    <t>Custom Affordable Unit Prices</t>
  </si>
  <si>
    <t>Affordability Levels</t>
  </si>
  <si>
    <t>Any grant or deferred payment loan (including Province or Federal grants).</t>
  </si>
  <si>
    <t>Annual Operating Grant ($/unit (all units or affordable units))</t>
  </si>
  <si>
    <t>Number of years the annual operating grant will be provided.</t>
  </si>
  <si>
    <t>Construction Costs (per sq ft, per sq meter, total cost, or cost per unit)</t>
  </si>
  <si>
    <t>Land Cost (per acre, per hectare, total cost, or cost per unit)</t>
  </si>
  <si>
    <t>Soft Costs (as % of hard costs)</t>
  </si>
  <si>
    <t>Cost of real estate commissions and other sales and marketing costs.</t>
  </si>
  <si>
    <t>Density Bonus (% du/acre)</t>
  </si>
  <si>
    <t>Fee Reduction ($/unit (all units or affordable units) or gross $)</t>
  </si>
  <si>
    <t>Upfront Capital Grant ($/unit (all units or affordable units) or gross $)</t>
  </si>
  <si>
    <t>Term of Annual Operating Grant (years)</t>
  </si>
  <si>
    <t>Measure of Profitability</t>
  </si>
  <si>
    <t>Approx. Rent or Price</t>
  </si>
  <si>
    <t>Assumed Down Payment</t>
  </si>
  <si>
    <t>Affordable Units Breakdown</t>
  </si>
  <si>
    <t>Cost per Parking Space</t>
  </si>
  <si>
    <t>income percentile or % of market rate</t>
  </si>
  <si>
    <t>dollar value of percentile income</t>
  </si>
  <si>
    <t xml:space="preserve">The size (in square feet) of any retail or office space in the project </t>
  </si>
  <si>
    <t>The total monthly income from any other source such as parking or laundry fees</t>
  </si>
  <si>
    <t>The average rent for units in this development</t>
  </si>
  <si>
    <t>The average price for units in this development</t>
  </si>
  <si>
    <t>Income based' calculates affordable prices based on a target income category. 'Price based' calculates prices based on a fixed discount relative to the market price. With 'Custom' you must input your own prices for each size and type of unit.</t>
  </si>
  <si>
    <t>Some communities require or allow payment of a fee to support development of affordable housing instead of providing onsite units.  Note: be sure to set Affordable Units to 0% if you intend for this fee to take the place of of onsite units</t>
  </si>
  <si>
    <t>Property tax rate that the owner will pay</t>
  </si>
  <si>
    <t>Cost of property insurance as a percent of total property cost</t>
  </si>
  <si>
    <t xml:space="preserve">Maintenance charges are charged to all condominium and townhouse units as well as to many single-family units in planned developments. </t>
  </si>
  <si>
    <t>Size of the property (in acres or hectares) on which the project will be built</t>
  </si>
  <si>
    <t>The share of the overall building that is made up of hallways, common space, etc. instead of individual units.</t>
  </si>
  <si>
    <t>The number of parking spaces compared to the number of units in the building. Generally based on local planning/zoning requirements</t>
  </si>
  <si>
    <t xml:space="preserve">The percent of household income that can reasonably go towards total housing costs, typically between 30 and 35%. </t>
  </si>
  <si>
    <t xml:space="preserve">The interest rate that homebuyers will pay on their mortgage loans. </t>
  </si>
  <si>
    <t xml:space="preserve">The amount of equity that a buyer invests in a new home - usually no less than 5%. </t>
  </si>
  <si>
    <t>The percent reduction in the required parking ratio.</t>
  </si>
  <si>
    <t xml:space="preserve">The number of months in time savings to a developer receiving expedited or streamlined planning approvals or permit processing.  This is translated into cost savings as the developer pays less interest and other holding costs. </t>
  </si>
  <si>
    <t>This is the price that a developer would need to pay to acquire the property.</t>
  </si>
  <si>
    <t>The cost of parking depends on the type of parking being provided. It costs far more to build a parking space underground or in a parking garage than it costs to build a surface parking space.</t>
  </si>
  <si>
    <t xml:space="preserve">Include any other special costs such as landscaping, street furniture, lighting, and other outdoor amenities. </t>
  </si>
  <si>
    <t>Developers of for-sale condominiums buy "wrap insurance" that covers any potential risks and liabilities during the construction and sale of the units. Enter the cost per unit.</t>
  </si>
  <si>
    <t>The percent of units in a rental property that are vacant after the initial lease-up period is over. Five percent vacancy is considered fully occupied with regular turnover.</t>
  </si>
  <si>
    <t xml:space="preserve">The percent of gross rental revenue that is dedicated to operations and upkeep. </t>
  </si>
  <si>
    <t>The interest rate on a developer's construction loan</t>
  </si>
  <si>
    <t>Construction loans are drawn down as funds are needed to pay for development expenses so the total cost in interest is dependent on the pace of development.  The Average Outstanding Balance is the share of the total that is outstanding on average in each month of construction.</t>
  </si>
  <si>
    <t>The total developer profit as a percent of total development costs required to build this project. The project is considered feasible if the profit is above this threshold.</t>
  </si>
  <si>
    <t>The minimum yield on cost at which a developer will deem a project feasible. Often this value is near 10%.</t>
  </si>
  <si>
    <t>The capitalization rate, or 'cap rate,' is the ratio between the Net Operating Income and the project's value. The cap rate is used to calculate the value of a rental property. Cap rates differ among different project types and markets and depending on the level of risk.</t>
  </si>
  <si>
    <r>
      <t>Developers pay a</t>
    </r>
    <r>
      <rPr>
        <sz val="10"/>
        <color indexed="8"/>
        <rFont val="Arial"/>
        <family val="2"/>
      </rPr>
      <t xml:space="preserve"> range of planning, building permit, utilities and development</t>
    </r>
    <r>
      <rPr>
        <sz val="10"/>
        <color indexed="8"/>
        <rFont val="Arial"/>
        <family val="2"/>
      </rPr>
      <t xml:space="preserve"> fees. This incentive reduces the total fees that a developer must pay per unit of new market-rate housing. </t>
    </r>
  </si>
  <si>
    <t>Any annual grant or operating subsidy including TIEG grants through a municipal community improvement plan.</t>
  </si>
  <si>
    <t>Construction hard costs include all construction material, labour, and general contractor overhead. Construction costs depend on building type. Buildings built with wood frames are much cheaper than those built with concrete or steel frames, for example.</t>
  </si>
  <si>
    <t>All Soft Costs excluding Development Charges (see below); These typically range between 15 and 25% of hard costs. Soft costs include: - architectural and engineering costs - legal and insurance fees - planning approval fees - environmental clearance and building permits (also called entitlements) - other professional consulting fees or costs not connected to the physical building of the project. Financing costs are included below under financing.</t>
  </si>
  <si>
    <t>Insert development charges (if any) imposed by the municipality on the project.</t>
  </si>
  <si>
    <t>Community Benefit Fee (per unit)</t>
  </si>
  <si>
    <t>Tarion Home Warranty Fee (per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</si>
</sst>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quot;$&quot;#,##0_);[Red]\(&quot;$&quot;#,##0\)"/>
    <numFmt numFmtId="165" formatCode="_(* #,##0_);_(* \(#,##0\);_(* &quot;-&quot;_);_(@_)"/>
    <numFmt numFmtId="166" formatCode="_(* #,##0.00_);_(* \(#,##0.00\);_(* &quot;-&quot;??_);_(@_)"/>
    <numFmt numFmtId="167" formatCode="&quot;$&quot;#,##0"/>
    <numFmt numFmtId="168" formatCode="_(* #,##0_);_(* \(#,##0\);_(* &quot;-&quot;??_);_(@_)"/>
    <numFmt numFmtId="169" formatCode="_([$€-2]* #,##0.00_);_([$€-2]* \(#,##0.00\);_([$€-2]* &quot;-&quot;??_)"/>
    <numFmt numFmtId="170" formatCode="_-&quot;$&quot;* #,##0_-;\-&quot;$&quot;* #,##0_-;_-&quot;$&quot;* &quot;-&quot;??_-;_-@_-"/>
  </numFmts>
  <fonts count="23" x14ac:knownFonts="1">
    <font>
      <sz val="10"/>
      <color rgb="FF000000"/>
      <name val="Arial"/>
      <charset val="204"/>
    </font>
    <font>
      <sz val="10"/>
      <name val="Arial"/>
      <family val="2"/>
      <charset val="204"/>
    </font>
    <font>
      <b/>
      <sz val="15"/>
      <color indexed="56"/>
      <name val="Calibri"/>
      <family val="2"/>
    </font>
    <font>
      <sz val="8"/>
      <color indexed="8"/>
      <name val="Calibri"/>
      <family val="2"/>
    </font>
    <font>
      <sz val="12"/>
      <name val="Calibri"/>
      <family val="2"/>
    </font>
    <font>
      <sz val="8"/>
      <name val="Arial"/>
      <family val="2"/>
      <charset val="204"/>
    </font>
    <font>
      <sz val="12"/>
      <color indexed="8"/>
      <name val="Calibri"/>
      <family val="2"/>
    </font>
    <font>
      <sz val="14"/>
      <color indexed="8"/>
      <name val="Arial"/>
      <family val="2"/>
    </font>
    <font>
      <sz val="10"/>
      <color indexed="8"/>
      <name val="Arial"/>
      <family val="2"/>
    </font>
    <font>
      <sz val="10"/>
      <color rgb="FF000000"/>
      <name val="Arial"/>
      <family val="2"/>
    </font>
    <font>
      <b/>
      <sz val="10"/>
      <color rgb="FF000000"/>
      <name val="Arial"/>
      <family val="2"/>
    </font>
    <font>
      <sz val="12"/>
      <name val="Calibri"/>
      <family val="2"/>
      <scheme val="minor"/>
    </font>
    <font>
      <sz val="12"/>
      <color indexed="8"/>
      <name val="Calibri"/>
      <family val="2"/>
      <scheme val="minor"/>
    </font>
    <font>
      <i/>
      <sz val="10"/>
      <color rgb="FF000000"/>
      <name val="Arial"/>
      <family val="2"/>
    </font>
    <font>
      <sz val="14"/>
      <color rgb="FF000000"/>
      <name val="Arial"/>
      <family val="2"/>
    </font>
    <font>
      <b/>
      <sz val="16"/>
      <color rgb="FF000000"/>
      <name val="Arial"/>
      <family val="2"/>
    </font>
    <font>
      <u/>
      <sz val="10"/>
      <color theme="10"/>
      <name val="Arial"/>
      <family val="2"/>
    </font>
    <font>
      <u/>
      <sz val="10"/>
      <color theme="11"/>
      <name val="Arial"/>
      <family val="2"/>
    </font>
    <font>
      <sz val="10"/>
      <color rgb="FF000000"/>
      <name val="Arial"/>
      <family val="2"/>
    </font>
    <font>
      <sz val="10"/>
      <color indexed="8"/>
      <name val="Arial"/>
      <family val="2"/>
    </font>
    <font>
      <b/>
      <sz val="18"/>
      <color rgb="FF000000"/>
      <name val="Arial"/>
      <family val="2"/>
    </font>
    <font>
      <b/>
      <sz val="10"/>
      <color rgb="FF000000"/>
      <name val="Arial"/>
      <family val="2"/>
    </font>
    <font>
      <sz val="10"/>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s>
  <borders count="3">
    <border>
      <left/>
      <right/>
      <top/>
      <bottom/>
      <diagonal/>
    </border>
    <border>
      <left/>
      <right/>
      <top style="thin">
        <color auto="1"/>
      </top>
      <bottom style="thin">
        <color auto="1"/>
      </bottom>
      <diagonal/>
    </border>
    <border>
      <left/>
      <right/>
      <top/>
      <bottom style="thin">
        <color auto="1"/>
      </bottom>
      <diagonal/>
    </border>
  </borders>
  <cellStyleXfs count="246">
    <xf numFmtId="0" fontId="0" fillId="0" borderId="0"/>
    <xf numFmtId="43" fontId="9"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44" fontId="9" fillId="0" borderId="0" applyFont="0" applyFill="0" applyBorder="0" applyAlignment="0" applyProtection="0"/>
    <xf numFmtId="164" fontId="1" fillId="0" borderId="0" applyFont="0" applyFill="0" applyBorder="0" applyAlignment="0" applyProtection="0"/>
    <xf numFmtId="169" fontId="5" fillId="0" borderId="0"/>
    <xf numFmtId="169" fontId="1" fillId="0" borderId="0"/>
    <xf numFmtId="169" fontId="5" fillId="0" borderId="0"/>
    <xf numFmtId="169" fontId="1" fillId="0" borderId="0"/>
    <xf numFmtId="9" fontId="9"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80">
    <xf numFmtId="0" fontId="0" fillId="0" borderId="0" xfId="0" applyFont="1" applyAlignment="1"/>
    <xf numFmtId="0" fontId="1" fillId="2" borderId="0" xfId="0" applyFont="1" applyFill="1" applyAlignment="1"/>
    <xf numFmtId="167" fontId="1" fillId="2" borderId="0" xfId="0" applyNumberFormat="1" applyFont="1" applyFill="1" applyAlignment="1"/>
    <xf numFmtId="9" fontId="1" fillId="2" borderId="0" xfId="0" applyNumberFormat="1" applyFont="1" applyFill="1" applyAlignment="1"/>
    <xf numFmtId="10" fontId="1" fillId="2" borderId="0" xfId="0" applyNumberFormat="1" applyFont="1" applyFill="1" applyAlignment="1"/>
    <xf numFmtId="168" fontId="4" fillId="2" borderId="0" xfId="1" applyNumberFormat="1" applyFont="1" applyFill="1" applyBorder="1" applyProtection="1">
      <protection locked="0"/>
    </xf>
    <xf numFmtId="168" fontId="4" fillId="2" borderId="0" xfId="6" applyNumberFormat="1" applyFont="1" applyFill="1" applyBorder="1" applyProtection="1">
      <protection locked="0"/>
    </xf>
    <xf numFmtId="168" fontId="11" fillId="2" borderId="0" xfId="6" applyNumberFormat="1" applyFont="1" applyFill="1" applyBorder="1" applyProtection="1">
      <protection locked="0"/>
    </xf>
    <xf numFmtId="170" fontId="4" fillId="2" borderId="0" xfId="4" applyNumberFormat="1" applyFont="1" applyFill="1" applyBorder="1" applyProtection="1">
      <protection locked="0"/>
    </xf>
    <xf numFmtId="170" fontId="6" fillId="2" borderId="0" xfId="4" applyNumberFormat="1" applyFont="1" applyFill="1" applyBorder="1" applyProtection="1">
      <protection locked="0"/>
    </xf>
    <xf numFmtId="170" fontId="12" fillId="2" borderId="0" xfId="4" applyNumberFormat="1" applyFont="1" applyFill="1" applyBorder="1" applyProtection="1">
      <protection locked="0"/>
    </xf>
    <xf numFmtId="0" fontId="1" fillId="2" borderId="0" xfId="0" applyFont="1" applyFill="1" applyBorder="1" applyAlignment="1"/>
    <xf numFmtId="170" fontId="1" fillId="2" borderId="0" xfId="4" applyNumberFormat="1" applyFont="1" applyFill="1" applyBorder="1" applyAlignment="1"/>
    <xf numFmtId="168" fontId="0" fillId="0" borderId="1" xfId="0" applyNumberFormat="1" applyFont="1" applyBorder="1" applyAlignment="1"/>
    <xf numFmtId="170" fontId="9" fillId="0" borderId="1" xfId="4" applyNumberFormat="1" applyFont="1" applyBorder="1" applyAlignment="1"/>
    <xf numFmtId="44" fontId="9" fillId="0" borderId="0" xfId="4" applyFont="1" applyAlignment="1"/>
    <xf numFmtId="0" fontId="0" fillId="0" borderId="0" xfId="0" applyFont="1" applyBorder="1" applyAlignment="1"/>
    <xf numFmtId="0" fontId="0" fillId="0" borderId="0" xfId="0" applyBorder="1"/>
    <xf numFmtId="9" fontId="3" fillId="0" borderId="0" xfId="10" applyFont="1" applyFill="1" applyBorder="1" applyProtection="1"/>
    <xf numFmtId="1" fontId="1" fillId="3" borderId="0" xfId="0" applyNumberFormat="1" applyFont="1" applyFill="1" applyAlignment="1"/>
    <xf numFmtId="170" fontId="1" fillId="3" borderId="0" xfId="4" applyNumberFormat="1" applyFont="1" applyFill="1" applyAlignment="1"/>
    <xf numFmtId="0" fontId="0" fillId="0" borderId="2" xfId="0" applyFont="1" applyBorder="1" applyAlignment="1"/>
    <xf numFmtId="0" fontId="0" fillId="0" borderId="0" xfId="0" applyFont="1" applyFill="1" applyAlignment="1"/>
    <xf numFmtId="0" fontId="1" fillId="0" borderId="0" xfId="0" applyFont="1" applyFill="1" applyAlignment="1"/>
    <xf numFmtId="0" fontId="1" fillId="0" borderId="0" xfId="0" applyFont="1" applyAlignment="1">
      <alignment horizontal="right"/>
    </xf>
    <xf numFmtId="0" fontId="10" fillId="0" borderId="0" xfId="0" applyFont="1" applyBorder="1" applyAlignment="1"/>
    <xf numFmtId="0" fontId="14" fillId="0" borderId="0" xfId="0" applyFont="1" applyAlignment="1"/>
    <xf numFmtId="169" fontId="8" fillId="0" borderId="0" xfId="9" applyFont="1" applyFill="1" applyBorder="1" applyAlignment="1" applyProtection="1">
      <alignment horizontal="left"/>
      <protection locked="0"/>
    </xf>
    <xf numFmtId="169" fontId="1" fillId="0" borderId="0" xfId="9" applyFont="1" applyFill="1" applyBorder="1" applyProtection="1">
      <protection locked="0"/>
    </xf>
    <xf numFmtId="0" fontId="8" fillId="0" borderId="0" xfId="0" applyFont="1" applyFill="1" applyBorder="1" applyAlignment="1" applyProtection="1">
      <alignment horizontal="left"/>
      <protection locked="0"/>
    </xf>
    <xf numFmtId="169" fontId="8" fillId="0" borderId="0" xfId="8" applyFont="1" applyFill="1" applyBorder="1" applyProtection="1">
      <protection locked="0"/>
    </xf>
    <xf numFmtId="169" fontId="1" fillId="0" borderId="0" xfId="6" applyFont="1" applyFill="1" applyBorder="1"/>
    <xf numFmtId="9" fontId="1" fillId="0" borderId="0" xfId="6" applyNumberFormat="1" applyFont="1" applyFill="1" applyBorder="1"/>
    <xf numFmtId="0" fontId="15" fillId="0" borderId="2" xfId="0" applyFont="1" applyBorder="1" applyAlignment="1"/>
    <xf numFmtId="43" fontId="4" fillId="2" borderId="0" xfId="1" applyFont="1" applyFill="1" applyBorder="1" applyProtection="1">
      <protection locked="0"/>
    </xf>
    <xf numFmtId="0" fontId="0" fillId="0" borderId="2" xfId="0" applyFont="1" applyFill="1" applyBorder="1" applyAlignment="1"/>
    <xf numFmtId="0" fontId="15" fillId="0" borderId="2" xfId="0" applyFont="1" applyFill="1" applyBorder="1" applyAlignment="1"/>
    <xf numFmtId="0" fontId="10" fillId="0" borderId="0" xfId="0" applyFont="1" applyFill="1" applyAlignment="1"/>
    <xf numFmtId="167" fontId="1" fillId="2" borderId="0" xfId="0" applyNumberFormat="1" applyFont="1" applyFill="1" applyAlignment="1">
      <alignment horizontal="right"/>
    </xf>
    <xf numFmtId="0" fontId="0" fillId="2" borderId="0" xfId="0" applyFont="1" applyFill="1" applyAlignment="1"/>
    <xf numFmtId="9" fontId="0" fillId="2" borderId="0" xfId="0" applyNumberFormat="1" applyFont="1" applyFill="1" applyAlignment="1"/>
    <xf numFmtId="0" fontId="18" fillId="0" borderId="0" xfId="0" applyFont="1" applyAlignment="1"/>
    <xf numFmtId="0" fontId="18" fillId="0" borderId="0" xfId="0" applyFont="1" applyFill="1" applyAlignment="1"/>
    <xf numFmtId="0" fontId="19" fillId="0" borderId="0" xfId="0" applyFont="1" applyFill="1" applyBorder="1" applyProtection="1"/>
    <xf numFmtId="0" fontId="19" fillId="0" borderId="0" xfId="0" applyFont="1" applyFill="1" applyBorder="1" applyProtection="1">
      <protection locked="0"/>
    </xf>
    <xf numFmtId="0" fontId="18" fillId="0" borderId="0" xfId="0" applyFont="1" applyBorder="1" applyAlignment="1"/>
    <xf numFmtId="0" fontId="20" fillId="0" borderId="0" xfId="0" applyFont="1" applyAlignment="1"/>
    <xf numFmtId="0" fontId="0" fillId="0" borderId="0" xfId="0" applyFont="1" applyAlignment="1">
      <alignment wrapText="1"/>
    </xf>
    <xf numFmtId="0" fontId="13" fillId="0" borderId="2" xfId="0" applyFont="1" applyBorder="1" applyAlignment="1">
      <alignment wrapText="1"/>
    </xf>
    <xf numFmtId="0" fontId="1" fillId="0" borderId="0" xfId="0" applyFont="1" applyFill="1" applyAlignment="1">
      <alignment wrapText="1"/>
    </xf>
    <xf numFmtId="0" fontId="8" fillId="0" borderId="0" xfId="0" applyFont="1" applyFill="1" applyAlignment="1">
      <alignment wrapText="1"/>
    </xf>
    <xf numFmtId="0" fontId="0" fillId="0" borderId="2" xfId="0" applyFont="1" applyFill="1" applyBorder="1" applyAlignment="1">
      <alignment wrapText="1"/>
    </xf>
    <xf numFmtId="0" fontId="0" fillId="0" borderId="0" xfId="0" applyFont="1" applyFill="1" applyAlignment="1">
      <alignment wrapText="1"/>
    </xf>
    <xf numFmtId="0" fontId="18" fillId="0" borderId="0" xfId="0" applyFont="1" applyFill="1" applyAlignment="1">
      <alignment wrapText="1"/>
    </xf>
    <xf numFmtId="0" fontId="14" fillId="0" borderId="0" xfId="0" applyFont="1" applyAlignment="1">
      <alignment wrapText="1"/>
    </xf>
    <xf numFmtId="0" fontId="10" fillId="0" borderId="0" xfId="0" applyFont="1" applyBorder="1" applyAlignment="1">
      <alignment wrapText="1"/>
    </xf>
    <xf numFmtId="0" fontId="0" fillId="0" borderId="0" xfId="0" applyFont="1" applyBorder="1" applyAlignment="1">
      <alignment wrapText="1"/>
    </xf>
    <xf numFmtId="169" fontId="1" fillId="0" borderId="0" xfId="3" applyNumberFormat="1" applyFont="1" applyFill="1" applyBorder="1" applyAlignment="1" applyProtection="1">
      <alignment wrapText="1"/>
      <protection locked="0"/>
    </xf>
    <xf numFmtId="169" fontId="1" fillId="0" borderId="0" xfId="6" applyFont="1" applyFill="1" applyBorder="1" applyAlignment="1" applyProtection="1">
      <alignment wrapText="1"/>
      <protection locked="0"/>
    </xf>
    <xf numFmtId="169" fontId="1" fillId="0" borderId="0" xfId="8" applyFont="1" applyFill="1" applyBorder="1" applyAlignment="1" applyProtection="1">
      <alignment wrapText="1"/>
      <protection locked="0"/>
    </xf>
    <xf numFmtId="169" fontId="1" fillId="0" borderId="0" xfId="9" applyFont="1" applyFill="1" applyBorder="1" applyAlignment="1" applyProtection="1">
      <alignment wrapText="1"/>
      <protection locked="0"/>
    </xf>
    <xf numFmtId="169" fontId="1" fillId="0" borderId="0" xfId="9" applyNumberFormat="1" applyFont="1" applyFill="1" applyBorder="1" applyAlignment="1" applyProtection="1">
      <alignment wrapText="1"/>
      <protection locked="0"/>
    </xf>
    <xf numFmtId="169" fontId="1" fillId="0" borderId="0" xfId="6" applyNumberFormat="1" applyFont="1" applyFill="1" applyBorder="1" applyAlignment="1" applyProtection="1">
      <alignment wrapText="1"/>
      <protection locked="0"/>
    </xf>
    <xf numFmtId="0" fontId="18" fillId="0" borderId="0" xfId="0" applyFont="1" applyFill="1" applyBorder="1" applyAlignment="1"/>
    <xf numFmtId="0" fontId="19" fillId="0" borderId="0" xfId="0" applyFont="1" applyFill="1" applyBorder="1" applyAlignment="1" applyProtection="1">
      <alignment wrapText="1"/>
      <protection locked="0"/>
    </xf>
    <xf numFmtId="0" fontId="21" fillId="0" borderId="0" xfId="0" applyFont="1" applyAlignment="1"/>
    <xf numFmtId="0" fontId="19" fillId="0" borderId="0" xfId="0" applyFont="1" applyFill="1" applyAlignment="1">
      <alignment wrapText="1"/>
    </xf>
    <xf numFmtId="169" fontId="19" fillId="0" borderId="0" xfId="7" applyFont="1" applyFill="1" applyBorder="1" applyAlignment="1" applyProtection="1">
      <alignment wrapText="1"/>
      <protection locked="0"/>
    </xf>
    <xf numFmtId="0" fontId="18" fillId="0" borderId="0" xfId="0" applyFont="1" applyAlignment="1">
      <alignment wrapText="1"/>
    </xf>
    <xf numFmtId="0" fontId="21" fillId="0" borderId="0" xfId="0" applyFont="1" applyBorder="1" applyAlignment="1">
      <alignment wrapText="1"/>
    </xf>
    <xf numFmtId="10" fontId="1" fillId="0" borderId="0" xfId="0" applyNumberFormat="1" applyFont="1" applyFill="1" applyAlignment="1"/>
    <xf numFmtId="0" fontId="9" fillId="0" borderId="0" xfId="0" applyFont="1" applyAlignment="1">
      <alignment wrapText="1"/>
    </xf>
    <xf numFmtId="0" fontId="10" fillId="0" borderId="0" xfId="0" applyFont="1" applyAlignment="1">
      <alignment wrapText="1"/>
    </xf>
    <xf numFmtId="0" fontId="9" fillId="0" borderId="0" xfId="0" quotePrefix="1" applyFont="1" applyFill="1" applyAlignment="1">
      <alignment wrapText="1"/>
    </xf>
    <xf numFmtId="0" fontId="9" fillId="0" borderId="0" xfId="0" applyFont="1" applyFill="1" applyAlignment="1">
      <alignment wrapText="1"/>
    </xf>
    <xf numFmtId="0" fontId="0" fillId="0" borderId="0" xfId="0" applyFont="1" applyFill="1" applyBorder="1" applyAlignment="1">
      <alignment wrapText="1"/>
    </xf>
    <xf numFmtId="0" fontId="13" fillId="0" borderId="0" xfId="0" applyFont="1" applyBorder="1" applyAlignment="1">
      <alignment wrapText="1"/>
    </xf>
    <xf numFmtId="0" fontId="22" fillId="0" borderId="0" xfId="0" applyFont="1" applyFill="1" applyAlignment="1">
      <alignment wrapText="1"/>
    </xf>
    <xf numFmtId="0" fontId="9" fillId="0" borderId="0" xfId="0" applyFont="1" applyFill="1" applyAlignment="1"/>
    <xf numFmtId="169" fontId="8" fillId="0" borderId="0" xfId="9" applyFont="1" applyFill="1" applyBorder="1" applyAlignment="1" applyProtection="1">
      <alignment horizontal="left" wrapText="1"/>
      <protection locked="0"/>
    </xf>
  </cellXfs>
  <cellStyles count="246">
    <cellStyle name="Comma" xfId="1" builtinId="3"/>
    <cellStyle name="Comma 2" xfId="2"/>
    <cellStyle name="Comma_cupertino property value analysis 6-4-04" xfId="3"/>
    <cellStyle name="Currency" xfId="4" builtinId="4"/>
    <cellStyle name="Currency 2" xfId="5"/>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Normal" xfId="0" builtinId="0"/>
    <cellStyle name="Normal 2" xfId="6"/>
    <cellStyle name="Normal_BAE inclusionary model 7-2-04" xfId="7"/>
    <cellStyle name="Normal_book4_MST Pro formas 1-23-06" xfId="8"/>
    <cellStyle name="Normal_WC Pro Formas 3-1-04" xfId="9"/>
    <cellStyle name="Percent" xfId="10" builtinId="5"/>
    <cellStyle name="Percent 2" xfId="11"/>
  </cellStyles>
  <dxfs count="3">
    <dxf>
      <font>
        <strike/>
      </font>
      <fill>
        <patternFill patternType="solid">
          <fgColor indexed="64"/>
          <bgColor theme="1"/>
        </patternFill>
      </fill>
    </dxf>
    <dxf>
      <font>
        <strike/>
      </font>
      <fill>
        <patternFill patternType="solid">
          <fgColor indexed="64"/>
          <bgColor theme="1"/>
        </patternFill>
      </fill>
    </dxf>
    <dxf>
      <font>
        <strike val="0"/>
        <color theme="0"/>
      </font>
      <fill>
        <patternFill>
          <bgColor theme="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tabSelected="1" topLeftCell="A63" workbookViewId="0">
      <selection activeCell="D21" sqref="D21"/>
    </sheetView>
  </sheetViews>
  <sheetFormatPr defaultColWidth="11.453125" defaultRowHeight="12.5" x14ac:dyDescent="0.25"/>
  <cols>
    <col min="1" max="1" width="69.26953125" style="47" customWidth="1"/>
    <col min="2" max="2" width="6.26953125" customWidth="1"/>
    <col min="3" max="3" width="36.81640625" customWidth="1"/>
    <col min="4" max="4" width="28.26953125" customWidth="1"/>
    <col min="7" max="7" width="13" customWidth="1"/>
    <col min="8" max="8" width="12" customWidth="1"/>
  </cols>
  <sheetData>
    <row r="1" spans="1:9" ht="23" x14ac:dyDescent="0.5">
      <c r="B1" s="22"/>
      <c r="C1" s="46" t="s">
        <v>71</v>
      </c>
    </row>
    <row r="2" spans="1:9" x14ac:dyDescent="0.25">
      <c r="B2" s="22"/>
      <c r="C2" s="41"/>
    </row>
    <row r="3" spans="1:9" ht="13" x14ac:dyDescent="0.3">
      <c r="B3" s="22"/>
      <c r="C3" s="37"/>
    </row>
    <row r="4" spans="1:9" ht="13" x14ac:dyDescent="0.3">
      <c r="A4" s="76" t="s">
        <v>59</v>
      </c>
      <c r="B4" t="s">
        <v>39</v>
      </c>
      <c r="C4" t="s">
        <v>57</v>
      </c>
      <c r="D4" s="1" t="s">
        <v>58</v>
      </c>
    </row>
    <row r="5" spans="1:9" s="21" customFormat="1" ht="20" x14ac:dyDescent="0.4">
      <c r="A5" s="48"/>
      <c r="B5" s="21" t="s">
        <v>39</v>
      </c>
      <c r="C5" s="33" t="s">
        <v>0</v>
      </c>
    </row>
    <row r="6" spans="1:9" ht="25" x14ac:dyDescent="0.25">
      <c r="A6" s="49"/>
      <c r="B6" s="22" t="s">
        <v>39</v>
      </c>
      <c r="C6" t="s">
        <v>40</v>
      </c>
      <c r="D6" s="1"/>
      <c r="F6" t="s">
        <v>5</v>
      </c>
      <c r="G6" s="47" t="s">
        <v>9</v>
      </c>
      <c r="H6" s="47" t="s">
        <v>76</v>
      </c>
      <c r="I6" s="68" t="s">
        <v>99</v>
      </c>
    </row>
    <row r="7" spans="1:9" ht="15.5" x14ac:dyDescent="0.35">
      <c r="A7" s="49" t="s">
        <v>43</v>
      </c>
      <c r="B7" s="22" t="s">
        <v>39</v>
      </c>
      <c r="C7" s="22" t="s">
        <v>41</v>
      </c>
      <c r="D7" s="1"/>
      <c r="F7" t="s">
        <v>75</v>
      </c>
      <c r="G7" s="5"/>
      <c r="H7" s="6"/>
      <c r="I7" s="8"/>
    </row>
    <row r="8" spans="1:9" ht="15.5" x14ac:dyDescent="0.35">
      <c r="A8" s="49" t="s">
        <v>44</v>
      </c>
      <c r="B8" s="22" t="s">
        <v>39</v>
      </c>
      <c r="C8" s="22" t="s">
        <v>42</v>
      </c>
      <c r="D8" s="1"/>
      <c r="F8" t="s">
        <v>1</v>
      </c>
      <c r="G8" s="5"/>
      <c r="H8" s="6"/>
      <c r="I8" s="9"/>
    </row>
    <row r="9" spans="1:9" ht="15.5" x14ac:dyDescent="0.35">
      <c r="A9" s="50" t="s">
        <v>114</v>
      </c>
      <c r="B9" s="22" t="s">
        <v>39</v>
      </c>
      <c r="C9" s="44" t="s">
        <v>68</v>
      </c>
      <c r="D9" s="1"/>
      <c r="F9" t="s">
        <v>2</v>
      </c>
      <c r="G9" s="5"/>
      <c r="H9" s="7"/>
      <c r="I9" s="10"/>
    </row>
    <row r="10" spans="1:9" ht="26" x14ac:dyDescent="0.35">
      <c r="A10" s="50" t="s">
        <v>116</v>
      </c>
      <c r="B10" s="22" t="s">
        <v>39</v>
      </c>
      <c r="C10" s="29" t="s">
        <v>22</v>
      </c>
      <c r="D10" s="1"/>
      <c r="F10" t="s">
        <v>3</v>
      </c>
      <c r="G10" s="34"/>
      <c r="H10" s="5"/>
      <c r="I10" s="8"/>
    </row>
    <row r="11" spans="1:9" ht="28.5" customHeight="1" x14ac:dyDescent="0.35">
      <c r="A11" s="50" t="s">
        <v>115</v>
      </c>
      <c r="B11" s="22" t="s">
        <v>39</v>
      </c>
      <c r="C11" s="27" t="s">
        <v>20</v>
      </c>
      <c r="D11" s="1"/>
      <c r="F11" t="s">
        <v>4</v>
      </c>
      <c r="G11" s="5"/>
      <c r="H11" s="11"/>
      <c r="I11" s="12"/>
    </row>
    <row r="12" spans="1:9" x14ac:dyDescent="0.25">
      <c r="A12" s="49" t="s">
        <v>105</v>
      </c>
      <c r="B12" s="22" t="s">
        <v>39</v>
      </c>
      <c r="C12" s="22" t="s">
        <v>61</v>
      </c>
      <c r="D12" s="1"/>
      <c r="F12" t="s">
        <v>6</v>
      </c>
      <c r="G12" s="13">
        <f>SUM(G7:G11)</f>
        <v>0</v>
      </c>
      <c r="H12" s="13">
        <f>G7*H7+G8*H8+G9*H9+G10*H10+G11*H11</f>
        <v>0</v>
      </c>
      <c r="I12" s="14">
        <f>G7*I7+G8*I8+G9*I9+G10*I10+G11*I11</f>
        <v>0</v>
      </c>
    </row>
    <row r="13" spans="1:9" x14ac:dyDescent="0.25">
      <c r="A13" s="49" t="s">
        <v>53</v>
      </c>
      <c r="B13" s="22" t="s">
        <v>39</v>
      </c>
      <c r="C13" s="22" t="s">
        <v>60</v>
      </c>
      <c r="D13" s="1"/>
      <c r="F13" t="s">
        <v>7</v>
      </c>
      <c r="H13" s="19" t="e">
        <f>H12/G12</f>
        <v>#DIV/0!</v>
      </c>
      <c r="I13" s="20" t="e">
        <f>I12/G12</f>
        <v>#DIV/0!</v>
      </c>
    </row>
    <row r="14" spans="1:9" ht="13.5" customHeight="1" x14ac:dyDescent="0.25">
      <c r="A14" s="49" t="s">
        <v>106</v>
      </c>
      <c r="B14" s="22" t="s">
        <v>39</v>
      </c>
      <c r="C14" s="22" t="s">
        <v>62</v>
      </c>
      <c r="D14" s="1"/>
      <c r="F14" t="s">
        <v>8</v>
      </c>
      <c r="I14" s="15" t="e">
        <f>I12/H12</f>
        <v>#DIV/0!</v>
      </c>
    </row>
    <row r="15" spans="1:9" ht="13.5" customHeight="1" x14ac:dyDescent="0.25">
      <c r="A15" s="49" t="s">
        <v>107</v>
      </c>
      <c r="B15" s="22"/>
      <c r="C15" s="42" t="s">
        <v>63</v>
      </c>
      <c r="D15" s="1"/>
      <c r="I15" s="15"/>
    </row>
    <row r="16" spans="1:9" ht="14.25" customHeight="1" x14ac:dyDescent="0.25">
      <c r="A16" s="49" t="s">
        <v>108</v>
      </c>
      <c r="B16" s="22"/>
      <c r="C16" s="42" t="s">
        <v>69</v>
      </c>
      <c r="D16" s="1"/>
      <c r="I16" s="15"/>
    </row>
    <row r="17" spans="1:11" x14ac:dyDescent="0.25">
      <c r="A17" s="49"/>
      <c r="B17" s="22" t="s">
        <v>39</v>
      </c>
      <c r="C17" s="22"/>
      <c r="D17" s="23" t="s">
        <v>70</v>
      </c>
    </row>
    <row r="18" spans="1:11" x14ac:dyDescent="0.25">
      <c r="A18" s="75"/>
      <c r="B18" s="22"/>
      <c r="C18" s="22"/>
      <c r="D18" s="23"/>
    </row>
    <row r="19" spans="1:11" s="21" customFormat="1" ht="20" x14ac:dyDescent="0.4">
      <c r="A19" s="51"/>
      <c r="B19" s="35" t="s">
        <v>39</v>
      </c>
      <c r="C19" s="36" t="s">
        <v>14</v>
      </c>
      <c r="D19" s="35"/>
    </row>
    <row r="20" spans="1:11" ht="25" x14ac:dyDescent="0.25">
      <c r="A20" s="49" t="s">
        <v>45</v>
      </c>
      <c r="B20" s="22" t="s">
        <v>39</v>
      </c>
      <c r="C20" s="42" t="s">
        <v>77</v>
      </c>
      <c r="D20" s="3"/>
      <c r="G20" s="17"/>
      <c r="H20" s="18"/>
    </row>
    <row r="21" spans="1:11" ht="39" x14ac:dyDescent="0.3">
      <c r="A21" s="73" t="s">
        <v>109</v>
      </c>
      <c r="B21" s="22" t="s">
        <v>39</v>
      </c>
      <c r="C21" s="22" t="s">
        <v>48</v>
      </c>
      <c r="D21" s="38"/>
      <c r="G21" s="55" t="s">
        <v>101</v>
      </c>
      <c r="H21" s="69" t="s">
        <v>86</v>
      </c>
      <c r="I21" s="72"/>
    </row>
    <row r="22" spans="1:11" ht="50" x14ac:dyDescent="0.25">
      <c r="A22" s="52" t="s">
        <v>49</v>
      </c>
      <c r="B22" s="22"/>
      <c r="C22" s="22" t="s">
        <v>47</v>
      </c>
      <c r="D22" s="2"/>
      <c r="E22" s="41"/>
      <c r="G22" s="47" t="s">
        <v>16</v>
      </c>
      <c r="H22" s="71" t="s">
        <v>103</v>
      </c>
      <c r="I22" s="71" t="s">
        <v>104</v>
      </c>
    </row>
    <row r="23" spans="1:11" x14ac:dyDescent="0.25">
      <c r="A23" s="52" t="s">
        <v>50</v>
      </c>
      <c r="B23" s="22"/>
      <c r="C23" s="22" t="s">
        <v>46</v>
      </c>
      <c r="D23" s="2"/>
      <c r="F23" s="24" t="s">
        <v>17</v>
      </c>
      <c r="G23" s="3"/>
      <c r="H23" s="3"/>
      <c r="I23" s="3"/>
    </row>
    <row r="24" spans="1:11" ht="37.5" x14ac:dyDescent="0.25">
      <c r="A24" s="74" t="s">
        <v>110</v>
      </c>
      <c r="B24" s="22"/>
      <c r="C24" s="78" t="s">
        <v>138</v>
      </c>
      <c r="D24" s="2"/>
      <c r="F24" s="24" t="s">
        <v>18</v>
      </c>
      <c r="G24" s="3"/>
      <c r="H24" s="3"/>
      <c r="I24" s="3"/>
    </row>
    <row r="25" spans="1:11" ht="25" x14ac:dyDescent="0.25">
      <c r="A25" s="50" t="s">
        <v>117</v>
      </c>
      <c r="B25" s="22" t="s">
        <v>39</v>
      </c>
      <c r="C25" s="31" t="s">
        <v>36</v>
      </c>
      <c r="D25" s="2"/>
      <c r="F25" s="24" t="s">
        <v>19</v>
      </c>
      <c r="G25" s="3"/>
      <c r="H25" s="3"/>
      <c r="I25" s="3"/>
    </row>
    <row r="26" spans="1:11" x14ac:dyDescent="0.25">
      <c r="A26" s="52"/>
      <c r="B26" s="22" t="s">
        <v>39</v>
      </c>
      <c r="C26" s="22"/>
      <c r="D26" s="4"/>
    </row>
    <row r="27" spans="1:11" ht="13" x14ac:dyDescent="0.3">
      <c r="A27" s="50" t="s">
        <v>118</v>
      </c>
      <c r="B27" s="22" t="s">
        <v>39</v>
      </c>
      <c r="C27" s="32" t="s">
        <v>35</v>
      </c>
      <c r="D27" s="39"/>
      <c r="G27" s="65" t="s">
        <v>85</v>
      </c>
    </row>
    <row r="28" spans="1:11" x14ac:dyDescent="0.25">
      <c r="A28" s="50" t="s">
        <v>111</v>
      </c>
      <c r="B28" s="22" t="s">
        <v>39</v>
      </c>
      <c r="C28" s="31" t="s">
        <v>37</v>
      </c>
      <c r="D28" s="4"/>
      <c r="G28" t="s">
        <v>80</v>
      </c>
      <c r="H28" t="s">
        <v>81</v>
      </c>
      <c r="I28" t="s">
        <v>82</v>
      </c>
      <c r="J28" t="s">
        <v>83</v>
      </c>
      <c r="K28" t="s">
        <v>84</v>
      </c>
    </row>
    <row r="29" spans="1:11" x14ac:dyDescent="0.25">
      <c r="A29" s="50" t="s">
        <v>112</v>
      </c>
      <c r="B29" s="22" t="s">
        <v>39</v>
      </c>
      <c r="C29" s="31" t="s">
        <v>38</v>
      </c>
      <c r="D29" s="4"/>
      <c r="F29" s="41" t="s">
        <v>78</v>
      </c>
      <c r="G29" s="3"/>
      <c r="H29" s="3"/>
      <c r="I29" s="3"/>
      <c r="J29" s="3"/>
      <c r="K29" s="3"/>
    </row>
    <row r="30" spans="1:11" ht="25" x14ac:dyDescent="0.25">
      <c r="A30" s="50" t="s">
        <v>113</v>
      </c>
      <c r="B30" s="22" t="s">
        <v>39</v>
      </c>
      <c r="C30" s="31" t="s">
        <v>74</v>
      </c>
      <c r="D30" s="4"/>
      <c r="F30" s="41" t="s">
        <v>18</v>
      </c>
      <c r="G30" s="3"/>
      <c r="H30" s="3"/>
      <c r="I30" s="3"/>
      <c r="J30" s="3"/>
      <c r="K30" s="3"/>
    </row>
    <row r="31" spans="1:11" x14ac:dyDescent="0.25">
      <c r="A31" s="50" t="s">
        <v>119</v>
      </c>
      <c r="B31" s="22" t="s">
        <v>39</v>
      </c>
      <c r="C31" s="31" t="s">
        <v>100</v>
      </c>
      <c r="D31" s="1"/>
      <c r="E31" s="41"/>
      <c r="F31" s="41" t="s">
        <v>79</v>
      </c>
      <c r="G31" s="3"/>
      <c r="H31" s="3"/>
      <c r="I31" s="3"/>
      <c r="J31" s="3"/>
      <c r="K31" s="3"/>
    </row>
    <row r="32" spans="1:11" x14ac:dyDescent="0.25">
      <c r="D32" s="70"/>
    </row>
    <row r="33" spans="1:5" x14ac:dyDescent="0.25">
      <c r="A33" s="52"/>
      <c r="B33" s="22" t="s">
        <v>39</v>
      </c>
      <c r="C33" s="22"/>
      <c r="D33" s="22"/>
    </row>
    <row r="34" spans="1:5" s="21" customFormat="1" ht="20" x14ac:dyDescent="0.4">
      <c r="A34" s="51"/>
      <c r="B34" s="35" t="s">
        <v>39</v>
      </c>
      <c r="C34" s="36" t="s">
        <v>15</v>
      </c>
      <c r="D34" s="35"/>
    </row>
    <row r="35" spans="1:5" ht="25" x14ac:dyDescent="0.25">
      <c r="A35" s="50" t="s">
        <v>33</v>
      </c>
      <c r="B35" s="22" t="s">
        <v>39</v>
      </c>
      <c r="C35" s="61" t="s">
        <v>94</v>
      </c>
      <c r="D35" s="3"/>
    </row>
    <row r="36" spans="1:5" x14ac:dyDescent="0.25">
      <c r="A36" s="50" t="s">
        <v>120</v>
      </c>
      <c r="B36" s="22" t="s">
        <v>39</v>
      </c>
      <c r="C36" s="61" t="s">
        <v>34</v>
      </c>
      <c r="D36" s="1"/>
    </row>
    <row r="37" spans="1:5" ht="37.5" x14ac:dyDescent="0.25">
      <c r="A37" s="50" t="s">
        <v>121</v>
      </c>
      <c r="B37" s="22" t="s">
        <v>39</v>
      </c>
      <c r="C37" s="62" t="s">
        <v>32</v>
      </c>
      <c r="D37" s="1"/>
    </row>
    <row r="38" spans="1:5" ht="37.5" x14ac:dyDescent="0.25">
      <c r="A38" s="50" t="s">
        <v>133</v>
      </c>
      <c r="B38" s="22" t="s">
        <v>39</v>
      </c>
      <c r="C38" s="61" t="s">
        <v>95</v>
      </c>
      <c r="D38" s="1"/>
      <c r="E38" s="41"/>
    </row>
    <row r="39" spans="1:5" ht="25" x14ac:dyDescent="0.25">
      <c r="A39" s="66" t="s">
        <v>87</v>
      </c>
      <c r="B39" s="22" t="s">
        <v>39</v>
      </c>
      <c r="C39" s="61" t="s">
        <v>96</v>
      </c>
      <c r="D39" s="1"/>
      <c r="E39" s="41"/>
    </row>
    <row r="40" spans="1:5" ht="25" x14ac:dyDescent="0.25">
      <c r="A40" s="77" t="s">
        <v>134</v>
      </c>
      <c r="B40" s="22" t="s">
        <v>39</v>
      </c>
      <c r="C40" s="64" t="s">
        <v>88</v>
      </c>
      <c r="D40" s="1"/>
      <c r="E40" s="41"/>
    </row>
    <row r="41" spans="1:5" x14ac:dyDescent="0.25">
      <c r="A41" s="53" t="s">
        <v>89</v>
      </c>
      <c r="B41" s="22" t="s">
        <v>39</v>
      </c>
      <c r="C41" s="42" t="s">
        <v>97</v>
      </c>
      <c r="D41" s="1"/>
    </row>
    <row r="42" spans="1:5" x14ac:dyDescent="0.25">
      <c r="A42" s="53"/>
      <c r="B42" s="22"/>
      <c r="C42" s="42"/>
      <c r="D42" s="22"/>
    </row>
    <row r="43" spans="1:5" x14ac:dyDescent="0.25">
      <c r="A43" s="52"/>
      <c r="B43" s="22" t="s">
        <v>39</v>
      </c>
      <c r="C43" s="22"/>
      <c r="D43" s="22"/>
    </row>
    <row r="44" spans="1:5" s="21" customFormat="1" ht="20" x14ac:dyDescent="0.4">
      <c r="A44" s="51"/>
      <c r="B44" s="35" t="s">
        <v>39</v>
      </c>
      <c r="C44" s="36" t="s">
        <v>10</v>
      </c>
      <c r="D44" s="35"/>
    </row>
    <row r="45" spans="1:5" ht="50" x14ac:dyDescent="0.25">
      <c r="A45" s="77" t="s">
        <v>135</v>
      </c>
      <c r="B45" s="22" t="s">
        <v>39</v>
      </c>
      <c r="C45" s="57" t="s">
        <v>90</v>
      </c>
      <c r="D45" s="2"/>
    </row>
    <row r="46" spans="1:5" ht="25" x14ac:dyDescent="0.25">
      <c r="A46" s="50" t="s">
        <v>122</v>
      </c>
      <c r="B46" s="22" t="s">
        <v>39</v>
      </c>
      <c r="C46" s="58" t="s">
        <v>91</v>
      </c>
      <c r="D46" s="2"/>
    </row>
    <row r="47" spans="1:5" ht="37.5" x14ac:dyDescent="0.25">
      <c r="A47" s="50" t="s">
        <v>123</v>
      </c>
      <c r="B47" s="22" t="s">
        <v>39</v>
      </c>
      <c r="C47" s="59" t="s">
        <v>102</v>
      </c>
      <c r="D47" s="2"/>
    </row>
    <row r="48" spans="1:5" ht="25" x14ac:dyDescent="0.25">
      <c r="A48" s="66" t="s">
        <v>93</v>
      </c>
      <c r="B48" s="22"/>
      <c r="C48" s="59" t="s">
        <v>72</v>
      </c>
      <c r="D48" s="2"/>
      <c r="E48" s="41"/>
    </row>
    <row r="49" spans="1:5" ht="75" x14ac:dyDescent="0.25">
      <c r="A49" s="77" t="s">
        <v>136</v>
      </c>
      <c r="B49" s="22" t="s">
        <v>39</v>
      </c>
      <c r="C49" s="67" t="s">
        <v>92</v>
      </c>
      <c r="D49" s="3"/>
    </row>
    <row r="50" spans="1:5" ht="25" x14ac:dyDescent="0.25">
      <c r="A50" s="50" t="s">
        <v>124</v>
      </c>
      <c r="B50" s="22" t="s">
        <v>39</v>
      </c>
      <c r="C50" s="60" t="s">
        <v>64</v>
      </c>
      <c r="D50" s="2"/>
    </row>
    <row r="51" spans="1:5" x14ac:dyDescent="0.25">
      <c r="A51" s="77" t="s">
        <v>137</v>
      </c>
      <c r="B51" s="22" t="s">
        <v>39</v>
      </c>
      <c r="C51" s="60" t="s">
        <v>73</v>
      </c>
      <c r="D51" s="2"/>
      <c r="E51" s="41"/>
    </row>
    <row r="52" spans="1:5" ht="37.5" x14ac:dyDescent="0.25">
      <c r="A52" s="50" t="s">
        <v>125</v>
      </c>
      <c r="B52" s="22" t="s">
        <v>39</v>
      </c>
      <c r="C52" s="79" t="s">
        <v>139</v>
      </c>
      <c r="D52" s="2"/>
    </row>
    <row r="53" spans="1:5" x14ac:dyDescent="0.25">
      <c r="A53" s="50"/>
      <c r="B53" s="22"/>
      <c r="C53" s="27"/>
    </row>
    <row r="54" spans="1:5" x14ac:dyDescent="0.25">
      <c r="A54" s="50"/>
      <c r="B54" s="22"/>
      <c r="C54" s="27"/>
    </row>
    <row r="55" spans="1:5" s="21" customFormat="1" ht="20" x14ac:dyDescent="0.4">
      <c r="A55" s="51"/>
      <c r="B55" s="35" t="s">
        <v>39</v>
      </c>
      <c r="C55" s="36" t="s">
        <v>11</v>
      </c>
      <c r="D55" s="35"/>
    </row>
    <row r="56" spans="1:5" ht="37.5" x14ac:dyDescent="0.25">
      <c r="A56" s="50" t="s">
        <v>126</v>
      </c>
      <c r="B56" s="22" t="s">
        <v>39</v>
      </c>
      <c r="C56" s="43" t="s">
        <v>65</v>
      </c>
      <c r="D56" s="3"/>
    </row>
    <row r="57" spans="1:5" x14ac:dyDescent="0.25">
      <c r="A57" s="50" t="s">
        <v>127</v>
      </c>
      <c r="B57" s="22" t="s">
        <v>39</v>
      </c>
      <c r="C57" s="43" t="s">
        <v>66</v>
      </c>
      <c r="D57" s="3"/>
    </row>
    <row r="58" spans="1:5" x14ac:dyDescent="0.25">
      <c r="A58" s="52"/>
      <c r="B58" s="22" t="s">
        <v>39</v>
      </c>
      <c r="C58" s="22"/>
      <c r="D58" s="22"/>
    </row>
    <row r="59" spans="1:5" x14ac:dyDescent="0.25">
      <c r="A59" s="52"/>
      <c r="B59" s="22" t="s">
        <v>39</v>
      </c>
      <c r="C59" s="22"/>
      <c r="D59" s="22"/>
    </row>
    <row r="60" spans="1:5" s="21" customFormat="1" ht="20" x14ac:dyDescent="0.4">
      <c r="A60" s="51"/>
      <c r="B60" s="35" t="s">
        <v>39</v>
      </c>
      <c r="C60" s="36" t="s">
        <v>12</v>
      </c>
      <c r="D60" s="35"/>
    </row>
    <row r="61" spans="1:5" x14ac:dyDescent="0.25">
      <c r="A61" s="50" t="s">
        <v>128</v>
      </c>
      <c r="B61" s="22" t="s">
        <v>39</v>
      </c>
      <c r="C61" s="28" t="s">
        <v>21</v>
      </c>
      <c r="D61" s="4"/>
    </row>
    <row r="62" spans="1:5" ht="25" x14ac:dyDescent="0.25">
      <c r="A62" s="50" t="s">
        <v>28</v>
      </c>
      <c r="B62" s="22" t="s">
        <v>39</v>
      </c>
      <c r="C62" s="28" t="s">
        <v>29</v>
      </c>
      <c r="D62" s="1"/>
    </row>
    <row r="63" spans="1:5" x14ac:dyDescent="0.25">
      <c r="A63" s="50" t="s">
        <v>23</v>
      </c>
      <c r="B63" s="22" t="s">
        <v>39</v>
      </c>
      <c r="C63" s="28" t="s">
        <v>24</v>
      </c>
      <c r="D63" s="1"/>
    </row>
    <row r="64" spans="1:5" ht="25" x14ac:dyDescent="0.25">
      <c r="A64" s="50" t="s">
        <v>25</v>
      </c>
      <c r="B64" s="22" t="s">
        <v>39</v>
      </c>
      <c r="C64" s="28" t="s">
        <v>26</v>
      </c>
      <c r="D64" s="4"/>
    </row>
    <row r="65" spans="1:5" ht="50" x14ac:dyDescent="0.25">
      <c r="A65" s="50" t="s">
        <v>129</v>
      </c>
      <c r="B65" s="22" t="s">
        <v>39</v>
      </c>
      <c r="C65" s="28" t="s">
        <v>27</v>
      </c>
      <c r="D65" s="4"/>
    </row>
    <row r="66" spans="1:5" x14ac:dyDescent="0.25">
      <c r="A66" s="50" t="s">
        <v>54</v>
      </c>
      <c r="B66" s="22"/>
      <c r="C66" s="28" t="s">
        <v>51</v>
      </c>
      <c r="D66" s="4"/>
    </row>
    <row r="67" spans="1:5" x14ac:dyDescent="0.25">
      <c r="A67" s="50" t="s">
        <v>55</v>
      </c>
      <c r="B67" s="22"/>
      <c r="C67" s="28" t="s">
        <v>67</v>
      </c>
      <c r="D67" s="4"/>
    </row>
    <row r="68" spans="1:5" s="25" customFormat="1" ht="13" x14ac:dyDescent="0.3">
      <c r="A68" s="55"/>
      <c r="B68"/>
      <c r="C68" s="63"/>
      <c r="E68" s="45"/>
    </row>
    <row r="69" spans="1:5" x14ac:dyDescent="0.25">
      <c r="A69" s="52"/>
      <c r="B69" s="22" t="s">
        <v>39</v>
      </c>
      <c r="C69" s="22"/>
      <c r="D69" s="22"/>
    </row>
    <row r="70" spans="1:5" s="21" customFormat="1" ht="20" x14ac:dyDescent="0.4">
      <c r="A70" s="51"/>
      <c r="B70" s="35" t="s">
        <v>39</v>
      </c>
      <c r="C70" s="36" t="s">
        <v>13</v>
      </c>
      <c r="D70" s="35"/>
    </row>
    <row r="71" spans="1:5" ht="25" x14ac:dyDescent="0.25">
      <c r="A71" s="52" t="s">
        <v>56</v>
      </c>
      <c r="B71" s="22" t="s">
        <v>39</v>
      </c>
      <c r="C71" s="42" t="s">
        <v>98</v>
      </c>
      <c r="D71" s="39"/>
    </row>
    <row r="72" spans="1:5" ht="25" x14ac:dyDescent="0.25">
      <c r="A72" s="50" t="s">
        <v>130</v>
      </c>
      <c r="B72" s="22" t="s">
        <v>39</v>
      </c>
      <c r="C72" s="30" t="s">
        <v>31</v>
      </c>
      <c r="D72" s="3"/>
    </row>
    <row r="73" spans="1:5" ht="25" x14ac:dyDescent="0.25">
      <c r="A73" s="50" t="s">
        <v>131</v>
      </c>
      <c r="B73" s="22" t="s">
        <v>39</v>
      </c>
      <c r="C73" s="22" t="s">
        <v>52</v>
      </c>
      <c r="D73" s="40"/>
    </row>
    <row r="74" spans="1:5" ht="50" x14ac:dyDescent="0.25">
      <c r="A74" s="50" t="s">
        <v>132</v>
      </c>
      <c r="B74" s="22" t="s">
        <v>39</v>
      </c>
      <c r="C74" s="30" t="s">
        <v>30</v>
      </c>
      <c r="D74" s="4"/>
    </row>
    <row r="75" spans="1:5" s="26" customFormat="1" ht="17.5" x14ac:dyDescent="0.35">
      <c r="A75" s="54"/>
      <c r="B75" t="s">
        <v>39</v>
      </c>
    </row>
    <row r="76" spans="1:5" s="26" customFormat="1" ht="17.5" x14ac:dyDescent="0.35">
      <c r="A76" s="54"/>
      <c r="B76" t="s">
        <v>39</v>
      </c>
    </row>
    <row r="78" spans="1:5" x14ac:dyDescent="0.25">
      <c r="A78" s="56"/>
      <c r="B78" t="s">
        <v>39</v>
      </c>
      <c r="C78" s="16"/>
      <c r="D78" s="16"/>
      <c r="E78" s="16"/>
    </row>
    <row r="79" spans="1:5" x14ac:dyDescent="0.25">
      <c r="B79" t="s">
        <v>39</v>
      </c>
    </row>
    <row r="80" spans="1:5" x14ac:dyDescent="0.25">
      <c r="B80" t="s">
        <v>39</v>
      </c>
    </row>
    <row r="81" spans="2:2" x14ac:dyDescent="0.25">
      <c r="B81" t="s">
        <v>39</v>
      </c>
    </row>
    <row r="82" spans="2:2" x14ac:dyDescent="0.25">
      <c r="B82" t="s">
        <v>39</v>
      </c>
    </row>
  </sheetData>
  <conditionalFormatting sqref="C74">
    <cfRule type="expression" dxfId="2" priority="4">
      <formula>#REF!=1</formula>
    </cfRule>
  </conditionalFormatting>
  <conditionalFormatting sqref="C9:C11 C61:C65 C45:C54 C35:C40 C72 C74">
    <cfRule type="expression" dxfId="1" priority="25">
      <formula>#REF!=1</formula>
    </cfRule>
  </conditionalFormatting>
  <conditionalFormatting sqref="H7:I8 G7:G11">
    <cfRule type="expression" dxfId="0" priority="2">
      <formula>$I$324=1</formula>
    </cfRule>
  </conditionalFormatting>
  <dataValidations count="2">
    <dataValidation type="list" allowBlank="1" showInputMessage="1" showErrorMessage="1" sqref="D21">
      <formula1>"Income Based, Price Based"</formula1>
    </dataValidation>
    <dataValidation type="list" allowBlank="1" showInputMessage="1" showErrorMessage="1" sqref="D71">
      <formula1>"Profit % Cost, Yield on Cost, IRR, Residual Land Value"</formula1>
    </dataValidation>
  </dataValidations>
  <pageMargins left="0.75" right="0.75" top="1" bottom="1" header="0.5" footer="0.5"/>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Custom Input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Reyes</dc:creator>
  <cp:lastModifiedBy>Judy Lightbound</cp:lastModifiedBy>
  <cp:lastPrinted>2017-09-02T06:19:30Z</cp:lastPrinted>
  <dcterms:created xsi:type="dcterms:W3CDTF">2017-09-01T23:16:38Z</dcterms:created>
  <dcterms:modified xsi:type="dcterms:W3CDTF">2020-10-13T12:44:44Z</dcterms:modified>
</cp:coreProperties>
</file>